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-bunta\AppData\Local\Microsoft\Windows\INetCache\Content.Outlook\KH1O1R43\"/>
    </mc:Choice>
  </mc:AlternateContent>
  <bookViews>
    <workbookView xWindow="0" yWindow="0" windowWidth="14380" windowHeight="3900"/>
  </bookViews>
  <sheets>
    <sheet name="Annex 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9" i="2"/>
  <c r="D20" i="2"/>
  <c r="C20" i="2"/>
  <c r="C19" i="2"/>
  <c r="C18" i="2"/>
  <c r="B20" i="2"/>
  <c r="B19" i="2"/>
  <c r="B18" i="2"/>
  <c r="D28" i="2" l="1"/>
  <c r="C28" i="2"/>
  <c r="B28" i="2"/>
  <c r="D39" i="2" s="1"/>
  <c r="D40" i="2" s="1"/>
  <c r="B43" i="2" s="1"/>
  <c r="D14" i="2"/>
  <c r="C14" i="2"/>
  <c r="B14" i="2"/>
  <c r="B33" i="2" l="1"/>
  <c r="D33" i="2"/>
  <c r="C33" i="2"/>
  <c r="B45" i="2" l="1"/>
  <c r="C34" i="2"/>
  <c r="B42" i="2" l="1"/>
  <c r="B44" i="2" s="1"/>
</calcChain>
</file>

<file path=xl/sharedStrings.xml><?xml version="1.0" encoding="utf-8"?>
<sst xmlns="http://schemas.openxmlformats.org/spreadsheetml/2006/main" count="64" uniqueCount="45">
  <si>
    <t xml:space="preserve">Pre COVID </t>
  </si>
  <si>
    <t xml:space="preserve">Financial Position </t>
  </si>
  <si>
    <t>Explain the key differences between the periods</t>
  </si>
  <si>
    <t>Confirmed  grant income</t>
  </si>
  <si>
    <t>Donations/ Fundraising</t>
  </si>
  <si>
    <t>Trading/ Earned income including contracts</t>
  </si>
  <si>
    <t>COVID 19 grant funding including furloughed staff income</t>
  </si>
  <si>
    <t>Not relevant for this period</t>
  </si>
  <si>
    <t>Rebates and repayments</t>
  </si>
  <si>
    <t xml:space="preserve">Miscellaneous (this should be 10% or less than the total)  </t>
  </si>
  <si>
    <t>Other (tell us what this is)</t>
  </si>
  <si>
    <t>01/04/2020 - 30/11/2021</t>
  </si>
  <si>
    <t>01/12/2019 - 31/03/2020</t>
  </si>
  <si>
    <t>01/12/2021 - 31/03/2022</t>
  </si>
  <si>
    <t>Actual</t>
  </si>
  <si>
    <t>Projected</t>
  </si>
  <si>
    <t>Financial Position</t>
  </si>
  <si>
    <t>Income/Receipts
Calculation A</t>
  </si>
  <si>
    <t>Redundancy Payments</t>
  </si>
  <si>
    <t xml:space="preserve">Cleaning and Maintenance </t>
  </si>
  <si>
    <t>Other (provide details)</t>
  </si>
  <si>
    <t>Total Income</t>
  </si>
  <si>
    <t>Staff Costs including salaries, employer costs, travel and staff training costs</t>
  </si>
  <si>
    <t>Rent and Overheads including heat, light, water, insurance, rates</t>
  </si>
  <si>
    <t xml:space="preserve">Operational Costs Including grant related expenditure, service delivery costs, postage, printing, telephone, TV licence </t>
  </si>
  <si>
    <t>Charges and Fees including bank charges, subscriptions</t>
  </si>
  <si>
    <t>Expenditure
Calculation B</t>
  </si>
  <si>
    <t>Financial Need
(A - B)</t>
  </si>
  <si>
    <t>Net Totals</t>
  </si>
  <si>
    <t>Reserves</t>
  </si>
  <si>
    <t>Actual at 1 April 2021</t>
  </si>
  <si>
    <t>Projected at 31 March 2022</t>
  </si>
  <si>
    <t>Memebership Income</t>
  </si>
  <si>
    <t>Restricted</t>
  </si>
  <si>
    <t>Unrestricted</t>
  </si>
  <si>
    <t>-</t>
  </si>
  <si>
    <t>Estimated 6 month reserves (assumed at half of 2019-20 costs)</t>
  </si>
  <si>
    <t>Annual Operating (Surplus) / Defict as % of Income</t>
  </si>
  <si>
    <t>Total Operating Expenditure</t>
  </si>
  <si>
    <t>(Surplus) / Defict for Period</t>
  </si>
  <si>
    <t>Porjetced Operating (Surplus) / Defict for 2021-22</t>
  </si>
  <si>
    <t>Eligible Operating (Surplus) / Defict (£)</t>
  </si>
  <si>
    <t>Reserves Cap - difference between projected reserves &amp; 6 months costs</t>
  </si>
  <si>
    <t>Required Reserves as per Reserves Policy (if different from 6 months)</t>
  </si>
  <si>
    <t>Requested Amount (Operating Deficit) (Lower of above amounts)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</si>
</sst>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ck">
        <color rgb="FF5B9BD5"/>
      </left>
      <right style="medium">
        <color rgb="FF5B9BD5"/>
      </right>
      <top style="thick">
        <color rgb="FF5B9BD5"/>
      </top>
      <bottom/>
      <diagonal/>
    </border>
    <border>
      <left style="thick">
        <color rgb="FF5B9BD5"/>
      </left>
      <right style="medium">
        <color rgb="FF5B9BD5"/>
      </right>
      <top/>
      <bottom/>
      <diagonal/>
    </border>
    <border>
      <left style="thick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thick">
        <color rgb="FF5B9BD5"/>
      </top>
      <bottom/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/>
      <right style="thick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thick">
        <color rgb="FF5B9BD5"/>
      </right>
      <top style="thick">
        <color rgb="FF5B9BD5"/>
      </top>
      <bottom/>
      <diagonal/>
    </border>
    <border>
      <left style="medium">
        <color rgb="FF5B9BD5"/>
      </left>
      <right style="thick">
        <color rgb="FF5B9BD5"/>
      </right>
      <top/>
      <bottom/>
      <diagonal/>
    </border>
    <border>
      <left style="medium">
        <color rgb="FF5B9BD5"/>
      </left>
      <right style="thick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ck">
        <color theme="8" tint="0.39997558519241921"/>
      </left>
      <right style="thick">
        <color theme="8" tint="0.39997558519241921"/>
      </right>
      <top style="thick">
        <color theme="8" tint="0.39997558519241921"/>
      </top>
      <bottom style="thick">
        <color theme="8" tint="0.39997558519241921"/>
      </bottom>
      <diagonal/>
    </border>
    <border>
      <left style="thick">
        <color theme="8" tint="0.39997558519241921"/>
      </left>
      <right/>
      <top style="thick">
        <color theme="8" tint="0.39997558519241921"/>
      </top>
      <bottom/>
      <diagonal/>
    </border>
    <border>
      <left/>
      <right style="thick">
        <color theme="8" tint="0.39997558519241921"/>
      </right>
      <top style="thick">
        <color theme="8" tint="0.39997558519241921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ck">
        <color theme="8" tint="0.39997558519241921"/>
      </right>
      <top style="medium">
        <color rgb="FF0070C0"/>
      </top>
      <bottom style="thick">
        <color theme="8" tint="0.39997558519241921"/>
      </bottom>
      <diagonal/>
    </border>
    <border>
      <left style="thick">
        <color theme="8" tint="0.39997558519241921"/>
      </left>
      <right style="thick">
        <color theme="8" tint="0.39997558519241921"/>
      </right>
      <top style="medium">
        <color rgb="FF0070C0"/>
      </top>
      <bottom style="thick">
        <color theme="8" tint="0.39997558519241921"/>
      </bottom>
      <diagonal/>
    </border>
    <border>
      <left style="thick">
        <color theme="8" tint="0.39997558519241921"/>
      </left>
      <right style="medium">
        <color rgb="FF0070C0"/>
      </right>
      <top style="medium">
        <color rgb="FF0070C0"/>
      </top>
      <bottom style="thick">
        <color theme="8" tint="0.39997558519241921"/>
      </bottom>
      <diagonal/>
    </border>
    <border>
      <left style="medium">
        <color rgb="FF0070C0"/>
      </left>
      <right style="thick">
        <color theme="8" tint="0.39997558519241921"/>
      </right>
      <top style="thick">
        <color theme="8" tint="0.39997558519241921"/>
      </top>
      <bottom style="thick">
        <color theme="8" tint="0.39997558519241921"/>
      </bottom>
      <diagonal/>
    </border>
    <border>
      <left style="thick">
        <color theme="8" tint="0.39997558519241921"/>
      </left>
      <right style="medium">
        <color rgb="FF0070C0"/>
      </right>
      <top style="thick">
        <color theme="8" tint="0.39997558519241921"/>
      </top>
      <bottom style="thick">
        <color theme="8" tint="0.39997558519241921"/>
      </bottom>
      <diagonal/>
    </border>
    <border>
      <left style="medium">
        <color rgb="FF0070C0"/>
      </left>
      <right style="thick">
        <color theme="8" tint="0.39997558519241921"/>
      </right>
      <top style="thick">
        <color theme="8" tint="0.39997558519241921"/>
      </top>
      <bottom style="medium">
        <color rgb="FF0070C0"/>
      </bottom>
      <diagonal/>
    </border>
    <border>
      <left style="thick">
        <color theme="8" tint="0.39997558519241921"/>
      </left>
      <right/>
      <top style="thick">
        <color theme="8" tint="0.39997558519241921"/>
      </top>
      <bottom style="medium">
        <color rgb="FF0070C0"/>
      </bottom>
      <diagonal/>
    </border>
    <border>
      <left/>
      <right style="thick">
        <color theme="8" tint="0.39997558519241921"/>
      </right>
      <top style="thick">
        <color theme="8" tint="0.39997558519241921"/>
      </top>
      <bottom style="medium">
        <color rgb="FF0070C0"/>
      </bottom>
      <diagonal/>
    </border>
    <border>
      <left style="thick">
        <color theme="8" tint="0.39997558519241921"/>
      </left>
      <right style="thick">
        <color theme="8" tint="0.39997558519241921"/>
      </right>
      <top style="thick">
        <color theme="8" tint="0.39997558519241921"/>
      </top>
      <bottom style="medium">
        <color rgb="FF0070C0"/>
      </bottom>
      <diagonal/>
    </border>
    <border>
      <left style="thick">
        <color theme="8" tint="0.39997558519241921"/>
      </left>
      <right style="medium">
        <color rgb="FF0070C0"/>
      </right>
      <top style="thick">
        <color theme="8" tint="0.39997558519241921"/>
      </top>
      <bottom style="medium">
        <color rgb="FF0070C0"/>
      </bottom>
      <diagonal/>
    </border>
    <border>
      <left style="medium">
        <color rgb="FF0070C0"/>
      </left>
      <right style="medium">
        <color rgb="FF5B9BD5"/>
      </right>
      <top style="medium">
        <color rgb="FF0070C0"/>
      </top>
      <bottom/>
      <diagonal/>
    </border>
    <border>
      <left/>
      <right style="medium">
        <color rgb="FF5B9BD5"/>
      </right>
      <top style="medium">
        <color rgb="FF0070C0"/>
      </top>
      <bottom/>
      <diagonal/>
    </border>
    <border>
      <left style="medium">
        <color rgb="FF5B9BD5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0070C0"/>
      </right>
      <top/>
      <bottom style="medium">
        <color rgb="FF5B9BD5"/>
      </bottom>
      <diagonal/>
    </border>
    <border>
      <left/>
      <right style="medium">
        <color rgb="FF0070C0"/>
      </right>
      <top/>
      <bottom style="medium">
        <color rgb="FF5B9BD5"/>
      </bottom>
      <diagonal/>
    </border>
    <border>
      <left style="medium">
        <color rgb="FF0070C0"/>
      </left>
      <right style="medium">
        <color rgb="FF5B9BD5"/>
      </right>
      <top/>
      <bottom style="medium">
        <color rgb="FF0070C0"/>
      </bottom>
      <diagonal/>
    </border>
    <border>
      <left/>
      <right style="medium">
        <color rgb="FF5B9BD5"/>
      </right>
      <top style="medium">
        <color rgb="FF5B9BD5"/>
      </top>
      <bottom style="medium">
        <color rgb="FF0070C0"/>
      </bottom>
      <diagonal/>
    </border>
    <border>
      <left style="medium">
        <color rgb="FF5B9BD5"/>
      </left>
      <right/>
      <top style="medium">
        <color rgb="FF5B9BD5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5B9BD5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2" borderId="5" xfId="0" applyFont="1" applyFill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14" fontId="3" fillId="2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164" fontId="3" fillId="5" borderId="11" xfId="0" applyNumberFormat="1" applyFont="1" applyFill="1" applyBorder="1" applyAlignment="1" applyProtection="1">
      <alignment horizontal="center" vertical="center" wrapText="1"/>
    </xf>
    <xf numFmtId="164" fontId="3" fillId="5" borderId="6" xfId="0" applyNumberFormat="1" applyFont="1" applyFill="1" applyBorder="1" applyAlignment="1" applyProtection="1">
      <alignment horizontal="center" vertical="center" wrapText="1"/>
    </xf>
    <xf numFmtId="9" fontId="4" fillId="4" borderId="7" xfId="2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  <protection locked="0"/>
    </xf>
    <xf numFmtId="164" fontId="4" fillId="4" borderId="6" xfId="0" applyNumberFormat="1" applyFont="1" applyFill="1" applyBorder="1" applyAlignment="1" applyProtection="1">
      <alignment horizontal="justify" vertical="center" wrapText="1"/>
      <protection locked="0"/>
    </xf>
    <xf numFmtId="164" fontId="4" fillId="4" borderId="6" xfId="0" applyNumberFormat="1" applyFont="1" applyFill="1" applyBorder="1" applyAlignment="1" applyProtection="1">
      <alignment vertical="center" wrapText="1"/>
      <protection locked="0"/>
    </xf>
    <xf numFmtId="164" fontId="4" fillId="2" borderId="12" xfId="0" applyNumberFormat="1" applyFont="1" applyFill="1" applyBorder="1" applyAlignment="1" applyProtection="1">
      <alignment vertical="center" wrapText="1"/>
      <protection locked="0"/>
    </xf>
    <xf numFmtId="15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justify" vertical="center" wrapText="1"/>
    </xf>
    <xf numFmtId="164" fontId="4" fillId="4" borderId="12" xfId="1" applyNumberFormat="1" applyFont="1" applyFill="1" applyBorder="1" applyAlignment="1" applyProtection="1">
      <alignment vertical="center" wrapText="1"/>
      <protection locked="0"/>
    </xf>
    <xf numFmtId="164" fontId="4" fillId="4" borderId="12" xfId="1" applyNumberFormat="1" applyFont="1" applyFill="1" applyBorder="1" applyAlignment="1" applyProtection="1">
      <alignment vertical="center" wrapText="1"/>
    </xf>
    <xf numFmtId="0" fontId="4" fillId="7" borderId="12" xfId="0" applyFont="1" applyFill="1" applyBorder="1" applyAlignment="1" applyProtection="1">
      <alignment vertical="center" wrapText="1"/>
    </xf>
    <xf numFmtId="164" fontId="4" fillId="7" borderId="12" xfId="1" applyNumberFormat="1" applyFont="1" applyFill="1" applyBorder="1" applyAlignment="1" applyProtection="1">
      <alignment vertical="center" wrapText="1"/>
    </xf>
    <xf numFmtId="1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14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5" xfId="0" applyNumberFormat="1" applyFont="1" applyFill="1" applyBorder="1" applyAlignment="1" applyProtection="1">
      <alignment horizontal="center" vertical="center" wrapText="1"/>
    </xf>
    <xf numFmtId="14" fontId="8" fillId="3" borderId="6" xfId="0" applyNumberFormat="1" applyFont="1" applyFill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vertical="center" wrapText="1"/>
    </xf>
    <xf numFmtId="49" fontId="7" fillId="4" borderId="6" xfId="0" applyNumberFormat="1" applyFont="1" applyFill="1" applyBorder="1" applyAlignment="1" applyProtection="1">
      <alignment horizontal="justify" vertical="center" wrapText="1"/>
      <protection locked="0"/>
    </xf>
    <xf numFmtId="49" fontId="7" fillId="4" borderId="7" xfId="0" applyNumberFormat="1" applyFont="1" applyFill="1" applyBorder="1" applyAlignment="1" applyProtection="1">
      <alignment horizontal="justify" vertical="center" wrapText="1"/>
      <protection locked="0"/>
    </xf>
    <xf numFmtId="49" fontId="6" fillId="4" borderId="7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0" xfId="0" applyNumberFormat="1" applyFont="1" applyProtection="1"/>
    <xf numFmtId="0" fontId="5" fillId="0" borderId="16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49" fontId="6" fillId="3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vertical="center" wrapText="1"/>
    </xf>
    <xf numFmtId="164" fontId="4" fillId="4" borderId="20" xfId="1" applyNumberFormat="1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</xf>
    <xf numFmtId="49" fontId="7" fillId="4" borderId="3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34" xfId="0" applyFont="1" applyBorder="1" applyAlignment="1" applyProtection="1">
      <alignment vertical="center" wrapText="1"/>
    </xf>
    <xf numFmtId="164" fontId="4" fillId="2" borderId="35" xfId="0" applyNumberFormat="1" applyFont="1" applyFill="1" applyBorder="1" applyAlignment="1" applyProtection="1">
      <alignment horizontal="center" vertical="center" wrapText="1"/>
    </xf>
    <xf numFmtId="49" fontId="7" fillId="4" borderId="37" xfId="0" applyNumberFormat="1" applyFont="1" applyFill="1" applyBorder="1" applyAlignment="1" applyProtection="1">
      <alignment horizontal="justify" vertical="center" wrapText="1"/>
      <protection locked="0"/>
    </xf>
    <xf numFmtId="164" fontId="4" fillId="4" borderId="15" xfId="0" applyNumberFormat="1" applyFont="1" applyFill="1" applyBorder="1" applyAlignment="1" applyProtection="1">
      <alignment horizontal="justify" vertical="center" wrapText="1"/>
      <protection locked="0"/>
    </xf>
    <xf numFmtId="164" fontId="4" fillId="4" borderId="38" xfId="0" applyNumberFormat="1" applyFont="1" applyFill="1" applyBorder="1" applyAlignment="1" applyProtection="1">
      <alignment horizontal="justify" vertical="center" wrapText="1"/>
      <protection locked="0"/>
    </xf>
    <xf numFmtId="164" fontId="4" fillId="4" borderId="5" xfId="0" applyNumberFormat="1" applyFont="1" applyFill="1" applyBorder="1" applyAlignment="1" applyProtection="1">
      <alignment horizontal="justify" vertical="center" wrapText="1"/>
      <protection locked="0"/>
    </xf>
    <xf numFmtId="49" fontId="7" fillId="4" borderId="39" xfId="0" applyNumberFormat="1" applyFont="1" applyFill="1" applyBorder="1" applyAlignment="1" applyProtection="1">
      <alignment horizontal="justify" vertical="center" wrapText="1"/>
      <protection locked="0"/>
    </xf>
    <xf numFmtId="49" fontId="7" fillId="4" borderId="40" xfId="0" applyNumberFormat="1" applyFont="1" applyFill="1" applyBorder="1" applyAlignment="1" applyProtection="1">
      <alignment horizontal="justify" vertical="center" wrapText="1"/>
      <protection locked="0"/>
    </xf>
    <xf numFmtId="49" fontId="7" fillId="4" borderId="41" xfId="0" applyNumberFormat="1" applyFont="1" applyFill="1" applyBorder="1" applyAlignment="1" applyProtection="1">
      <alignment horizontal="justify" vertical="center" wrapText="1"/>
      <protection locked="0"/>
    </xf>
    <xf numFmtId="49" fontId="10" fillId="4" borderId="41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34" xfId="0" applyFont="1" applyBorder="1" applyAlignment="1" applyProtection="1">
      <alignment vertical="center" wrapText="1"/>
    </xf>
    <xf numFmtId="164" fontId="11" fillId="8" borderId="42" xfId="0" applyNumberFormat="1" applyFont="1" applyFill="1" applyBorder="1" applyAlignment="1" applyProtection="1">
      <alignment horizontal="justify" vertical="center" wrapText="1"/>
    </xf>
    <xf numFmtId="164" fontId="11" fillId="8" borderId="43" xfId="0" applyNumberFormat="1" applyFont="1" applyFill="1" applyBorder="1" applyAlignment="1" applyProtection="1">
      <alignment horizontal="justify" vertical="center" wrapText="1"/>
    </xf>
    <xf numFmtId="164" fontId="11" fillId="8" borderId="44" xfId="0" applyNumberFormat="1" applyFont="1" applyFill="1" applyBorder="1" applyAlignment="1" applyProtection="1">
      <alignment horizontal="justify" vertical="center" wrapText="1"/>
    </xf>
    <xf numFmtId="49" fontId="7" fillId="4" borderId="37" xfId="0" applyNumberFormat="1" applyFont="1" applyFill="1" applyBorder="1" applyAlignment="1" applyProtection="1">
      <alignment horizontal="justify" vertical="center" wrapText="1"/>
    </xf>
    <xf numFmtId="164" fontId="4" fillId="0" borderId="36" xfId="0" applyNumberFormat="1" applyFont="1" applyFill="1" applyBorder="1" applyAlignment="1" applyProtection="1">
      <alignment horizontal="center" vertical="center" wrapText="1"/>
    </xf>
    <xf numFmtId="164" fontId="4" fillId="0" borderId="35" xfId="0" applyNumberFormat="1" applyFont="1" applyFill="1" applyBorder="1" applyAlignment="1" applyProtection="1">
      <alignment horizontal="center" vertical="center" wrapText="1"/>
    </xf>
    <xf numFmtId="15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164" fontId="3" fillId="5" borderId="22" xfId="0" applyNumberFormat="1" applyFont="1" applyFill="1" applyBorder="1" applyAlignment="1" applyProtection="1">
      <alignment horizontal="center" vertical="center" wrapText="1"/>
    </xf>
    <xf numFmtId="164" fontId="3" fillId="5" borderId="23" xfId="0" applyNumberFormat="1" applyFont="1" applyFill="1" applyBorder="1" applyAlignment="1" applyProtection="1">
      <alignment horizontal="center" vertical="center" wrapText="1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</xf>
    <xf numFmtId="164" fontId="3" fillId="5" borderId="14" xfId="0" applyNumberFormat="1" applyFont="1" applyFill="1" applyBorder="1" applyAlignment="1" applyProtection="1">
      <alignment horizontal="center" vertical="center" wrapText="1"/>
    </xf>
    <xf numFmtId="164" fontId="4" fillId="4" borderId="12" xfId="1" applyNumberFormat="1" applyFont="1" applyFill="1" applyBorder="1" applyAlignment="1" applyProtection="1">
      <alignment horizontal="center" vertical="center" wrapText="1"/>
    </xf>
    <xf numFmtId="164" fontId="4" fillId="4" borderId="20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49" fontId="6" fillId="3" borderId="28" xfId="0" applyNumberFormat="1" applyFont="1" applyFill="1" applyBorder="1" applyAlignment="1" applyProtection="1">
      <alignment horizontal="center" vertical="center" wrapText="1"/>
    </xf>
    <xf numFmtId="49" fontId="6" fillId="3" borderId="30" xfId="0" applyNumberFormat="1" applyFont="1" applyFill="1" applyBorder="1" applyAlignment="1" applyProtection="1">
      <alignment horizontal="center" vertical="center" wrapText="1"/>
    </xf>
    <xf numFmtId="49" fontId="6" fillId="3" borderId="32" xfId="0" applyNumberFormat="1" applyFont="1" applyFill="1" applyBorder="1" applyAlignment="1" applyProtection="1">
      <alignment horizontal="center" vertical="center" wrapText="1"/>
    </xf>
    <xf numFmtId="49" fontId="6" fillId="3" borderId="28" xfId="0" applyNumberFormat="1" applyFont="1" applyFill="1" applyBorder="1" applyAlignment="1" applyProtection="1">
      <alignment vertical="center" wrapText="1"/>
    </xf>
    <xf numFmtId="49" fontId="6" fillId="3" borderId="30" xfId="0" applyNumberFormat="1" applyFont="1" applyFill="1" applyBorder="1" applyAlignment="1" applyProtection="1">
      <alignment vertical="center" wrapText="1"/>
    </xf>
    <xf numFmtId="49" fontId="6" fillId="3" borderId="32" xfId="0" applyNumberFormat="1" applyFont="1" applyFill="1" applyBorder="1" applyAlignment="1" applyProtection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37" workbookViewId="0">
      <selection activeCell="E46" sqref="E46"/>
    </sheetView>
  </sheetViews>
  <sheetFormatPr defaultRowHeight="14.5" x14ac:dyDescent="0.35"/>
  <cols>
    <col min="1" max="1" width="56.26953125" style="3" customWidth="1"/>
    <col min="2" max="4" width="18.453125" style="3" customWidth="1"/>
    <col min="5" max="5" width="24.36328125" style="36" customWidth="1"/>
    <col min="6" max="16384" width="8.7265625" style="3"/>
  </cols>
  <sheetData>
    <row r="1" spans="1:5" ht="15" customHeight="1" thickTop="1" x14ac:dyDescent="0.35">
      <c r="A1" s="76" t="s">
        <v>17</v>
      </c>
      <c r="B1" s="1" t="s">
        <v>0</v>
      </c>
      <c r="C1" s="2" t="s">
        <v>14</v>
      </c>
      <c r="D1" s="2" t="s">
        <v>15</v>
      </c>
      <c r="E1" s="79" t="s">
        <v>2</v>
      </c>
    </row>
    <row r="2" spans="1:5" x14ac:dyDescent="0.35">
      <c r="A2" s="77"/>
      <c r="B2" s="4" t="s">
        <v>1</v>
      </c>
      <c r="C2" s="5" t="s">
        <v>1</v>
      </c>
      <c r="D2" s="6" t="s">
        <v>16</v>
      </c>
      <c r="E2" s="80"/>
    </row>
    <row r="3" spans="1:5" x14ac:dyDescent="0.35">
      <c r="A3" s="77"/>
      <c r="B3" s="27">
        <v>43525</v>
      </c>
      <c r="C3" s="5">
        <v>44287</v>
      </c>
      <c r="D3" s="5">
        <v>44531</v>
      </c>
      <c r="E3" s="80"/>
    </row>
    <row r="4" spans="1:5" ht="6" customHeight="1" x14ac:dyDescent="0.35">
      <c r="A4" s="77"/>
      <c r="B4" s="28" t="s">
        <v>35</v>
      </c>
      <c r="C4" s="5" t="s">
        <v>35</v>
      </c>
      <c r="D4" s="6" t="s">
        <v>35</v>
      </c>
      <c r="E4" s="80"/>
    </row>
    <row r="5" spans="1:5" ht="15" thickBot="1" x14ac:dyDescent="0.4">
      <c r="A5" s="78"/>
      <c r="B5" s="29">
        <v>43921</v>
      </c>
      <c r="C5" s="31">
        <v>44530</v>
      </c>
      <c r="D5" s="31">
        <v>44651</v>
      </c>
      <c r="E5" s="81"/>
    </row>
    <row r="6" spans="1:5" ht="15" thickBot="1" x14ac:dyDescent="0.4">
      <c r="A6" s="9" t="s">
        <v>3</v>
      </c>
      <c r="B6" s="15"/>
      <c r="C6" s="16"/>
      <c r="D6" s="16">
        <v>0</v>
      </c>
      <c r="E6" s="33"/>
    </row>
    <row r="7" spans="1:5" ht="15" thickBot="1" x14ac:dyDescent="0.4">
      <c r="A7" s="9" t="s">
        <v>4</v>
      </c>
      <c r="B7" s="15">
        <v>0</v>
      </c>
      <c r="C7" s="16">
        <v>0</v>
      </c>
      <c r="D7" s="16">
        <v>0</v>
      </c>
      <c r="E7" s="34"/>
    </row>
    <row r="8" spans="1:5" ht="15" thickBot="1" x14ac:dyDescent="0.4">
      <c r="A8" s="9" t="s">
        <v>5</v>
      </c>
      <c r="B8" s="15">
        <v>0</v>
      </c>
      <c r="C8" s="16">
        <v>0</v>
      </c>
      <c r="D8" s="16">
        <v>0</v>
      </c>
      <c r="E8" s="34"/>
    </row>
    <row r="9" spans="1:5" ht="26.5" thickBot="1" x14ac:dyDescent="0.4">
      <c r="A9" s="9" t="s">
        <v>6</v>
      </c>
      <c r="B9" s="11"/>
      <c r="C9" s="17">
        <v>0</v>
      </c>
      <c r="D9" s="12" t="s">
        <v>7</v>
      </c>
      <c r="E9" s="34"/>
    </row>
    <row r="10" spans="1:5" ht="15" thickBot="1" x14ac:dyDescent="0.4">
      <c r="A10" s="9" t="s">
        <v>8</v>
      </c>
      <c r="B10" s="15">
        <v>0</v>
      </c>
      <c r="C10" s="16">
        <v>0</v>
      </c>
      <c r="D10" s="16">
        <v>0</v>
      </c>
      <c r="E10" s="34"/>
    </row>
    <row r="11" spans="1:5" ht="15" thickBot="1" x14ac:dyDescent="0.4">
      <c r="A11" s="9" t="s">
        <v>9</v>
      </c>
      <c r="B11" s="15">
        <v>0</v>
      </c>
      <c r="C11" s="16">
        <v>0</v>
      </c>
      <c r="D11" s="16">
        <v>0</v>
      </c>
      <c r="E11" s="34"/>
    </row>
    <row r="12" spans="1:5" ht="15" thickBot="1" x14ac:dyDescent="0.4">
      <c r="A12" s="32" t="s">
        <v>32</v>
      </c>
      <c r="B12" s="15">
        <v>0</v>
      </c>
      <c r="C12" s="16">
        <v>0</v>
      </c>
      <c r="D12" s="16">
        <v>0</v>
      </c>
      <c r="E12" s="35"/>
    </row>
    <row r="13" spans="1:5" ht="15" thickBot="1" x14ac:dyDescent="0.4">
      <c r="A13" s="9" t="s">
        <v>10</v>
      </c>
      <c r="B13" s="15">
        <v>0</v>
      </c>
      <c r="C13" s="16">
        <v>0</v>
      </c>
      <c r="D13" s="16">
        <v>0</v>
      </c>
      <c r="E13" s="34"/>
    </row>
    <row r="14" spans="1:5" ht="16" thickBot="1" x14ac:dyDescent="0.4">
      <c r="A14" s="57" t="s">
        <v>21</v>
      </c>
      <c r="B14" s="58">
        <f>SUM(B6:B13)</f>
        <v>0</v>
      </c>
      <c r="C14" s="59">
        <f>SUM(C6:C13)</f>
        <v>0</v>
      </c>
      <c r="D14" s="60">
        <f>SUM(D6:D13)</f>
        <v>0</v>
      </c>
      <c r="E14" s="61"/>
    </row>
    <row r="15" spans="1:5" ht="15" thickBot="1" x14ac:dyDescent="0.4"/>
    <row r="16" spans="1:5" x14ac:dyDescent="0.35">
      <c r="A16" s="82" t="s">
        <v>26</v>
      </c>
      <c r="B16" s="43" t="s">
        <v>0</v>
      </c>
      <c r="C16" s="44" t="s">
        <v>14</v>
      </c>
      <c r="D16" s="44" t="s">
        <v>15</v>
      </c>
      <c r="E16" s="85" t="s">
        <v>2</v>
      </c>
    </row>
    <row r="17" spans="1:5" x14ac:dyDescent="0.35">
      <c r="A17" s="83"/>
      <c r="B17" s="4" t="s">
        <v>1</v>
      </c>
      <c r="C17" s="5" t="s">
        <v>1</v>
      </c>
      <c r="D17" s="6" t="s">
        <v>16</v>
      </c>
      <c r="E17" s="86"/>
    </row>
    <row r="18" spans="1:5" x14ac:dyDescent="0.35">
      <c r="A18" s="83"/>
      <c r="B18" s="30">
        <f t="shared" ref="B18:D20" si="0">B3</f>
        <v>43525</v>
      </c>
      <c r="C18" s="5">
        <f t="shared" si="0"/>
        <v>44287</v>
      </c>
      <c r="D18" s="5">
        <f t="shared" si="0"/>
        <v>44531</v>
      </c>
      <c r="E18" s="86"/>
    </row>
    <row r="19" spans="1:5" ht="7.5" customHeight="1" x14ac:dyDescent="0.35">
      <c r="A19" s="83"/>
      <c r="B19" s="4" t="str">
        <f t="shared" si="0"/>
        <v>-</v>
      </c>
      <c r="C19" s="5" t="str">
        <f t="shared" si="0"/>
        <v>-</v>
      </c>
      <c r="D19" s="5" t="str">
        <f t="shared" si="0"/>
        <v>-</v>
      </c>
      <c r="E19" s="86"/>
    </row>
    <row r="20" spans="1:5" ht="15" thickBot="1" x14ac:dyDescent="0.4">
      <c r="A20" s="84"/>
      <c r="B20" s="7">
        <f t="shared" si="0"/>
        <v>43921</v>
      </c>
      <c r="C20" s="31">
        <f t="shared" si="0"/>
        <v>44530</v>
      </c>
      <c r="D20" s="31">
        <f t="shared" si="0"/>
        <v>44651</v>
      </c>
      <c r="E20" s="87"/>
    </row>
    <row r="21" spans="1:5" ht="26.5" thickBot="1" x14ac:dyDescent="0.4">
      <c r="A21" s="45" t="s">
        <v>22</v>
      </c>
      <c r="B21" s="15"/>
      <c r="C21" s="16"/>
      <c r="D21" s="16"/>
      <c r="E21" s="46"/>
    </row>
    <row r="22" spans="1:5" ht="15" thickBot="1" x14ac:dyDescent="0.4">
      <c r="A22" s="45" t="s">
        <v>18</v>
      </c>
      <c r="B22" s="15">
        <v>0</v>
      </c>
      <c r="C22" s="16">
        <v>0</v>
      </c>
      <c r="D22" s="16">
        <v>0</v>
      </c>
      <c r="E22" s="46"/>
    </row>
    <row r="23" spans="1:5" ht="15" thickBot="1" x14ac:dyDescent="0.4">
      <c r="A23" s="45" t="s">
        <v>23</v>
      </c>
      <c r="B23" s="15">
        <v>0</v>
      </c>
      <c r="C23" s="16">
        <v>0</v>
      </c>
      <c r="D23" s="16">
        <v>0</v>
      </c>
      <c r="E23" s="46"/>
    </row>
    <row r="24" spans="1:5" ht="26.5" thickBot="1" x14ac:dyDescent="0.4">
      <c r="A24" s="45" t="s">
        <v>24</v>
      </c>
      <c r="B24" s="15">
        <v>0</v>
      </c>
      <c r="C24" s="16">
        <v>0</v>
      </c>
      <c r="D24" s="52">
        <v>0</v>
      </c>
      <c r="E24" s="53"/>
    </row>
    <row r="25" spans="1:5" ht="15" thickBot="1" x14ac:dyDescent="0.4">
      <c r="A25" s="45" t="s">
        <v>19</v>
      </c>
      <c r="B25" s="15">
        <v>0</v>
      </c>
      <c r="C25" s="51">
        <v>0</v>
      </c>
      <c r="D25" s="50">
        <v>0</v>
      </c>
      <c r="E25" s="54"/>
    </row>
    <row r="26" spans="1:5" ht="15" thickBot="1" x14ac:dyDescent="0.4">
      <c r="A26" s="45" t="s">
        <v>25</v>
      </c>
      <c r="B26" s="15">
        <v>0</v>
      </c>
      <c r="C26" s="51">
        <v>0</v>
      </c>
      <c r="D26" s="50">
        <v>0</v>
      </c>
      <c r="E26" s="55"/>
    </row>
    <row r="27" spans="1:5" ht="15" thickBot="1" x14ac:dyDescent="0.4">
      <c r="A27" s="45" t="s">
        <v>20</v>
      </c>
      <c r="B27" s="15">
        <v>0</v>
      </c>
      <c r="C27" s="51">
        <v>0</v>
      </c>
      <c r="D27" s="50">
        <v>0</v>
      </c>
      <c r="E27" s="56"/>
    </row>
    <row r="28" spans="1:5" ht="16" thickBot="1" x14ac:dyDescent="0.4">
      <c r="A28" s="57" t="s">
        <v>38</v>
      </c>
      <c r="B28" s="58">
        <f>SUM(B21:B27)</f>
        <v>0</v>
      </c>
      <c r="C28" s="59">
        <f>SUM(C21:C27)</f>
        <v>0</v>
      </c>
      <c r="D28" s="60">
        <f>SUM(D21:D27)</f>
        <v>0</v>
      </c>
      <c r="E28" s="61"/>
    </row>
    <row r="29" spans="1:5" ht="15" thickBot="1" x14ac:dyDescent="0.4"/>
    <row r="30" spans="1:5" x14ac:dyDescent="0.35">
      <c r="A30" s="82" t="s">
        <v>27</v>
      </c>
      <c r="B30" s="43" t="s">
        <v>0</v>
      </c>
      <c r="C30" s="44" t="s">
        <v>14</v>
      </c>
      <c r="D30" s="44" t="s">
        <v>15</v>
      </c>
      <c r="E30" s="88" t="s">
        <v>2</v>
      </c>
    </row>
    <row r="31" spans="1:5" x14ac:dyDescent="0.35">
      <c r="A31" s="83"/>
      <c r="B31" s="4" t="s">
        <v>1</v>
      </c>
      <c r="C31" s="5" t="s">
        <v>1</v>
      </c>
      <c r="D31" s="6" t="s">
        <v>16</v>
      </c>
      <c r="E31" s="89"/>
    </row>
    <row r="32" spans="1:5" ht="29.5" thickBot="1" x14ac:dyDescent="0.4">
      <c r="A32" s="84"/>
      <c r="B32" s="7" t="s">
        <v>12</v>
      </c>
      <c r="C32" s="8" t="s">
        <v>11</v>
      </c>
      <c r="D32" s="8" t="s">
        <v>13</v>
      </c>
      <c r="E32" s="90"/>
    </row>
    <row r="33" spans="1:5" ht="15" thickBot="1" x14ac:dyDescent="0.4">
      <c r="A33" s="45" t="s">
        <v>39</v>
      </c>
      <c r="B33" s="10">
        <f>B28-B14</f>
        <v>0</v>
      </c>
      <c r="C33" s="22">
        <f>C28-C14</f>
        <v>0</v>
      </c>
      <c r="D33" s="22">
        <f>D28-D14</f>
        <v>0</v>
      </c>
      <c r="E33" s="46"/>
    </row>
    <row r="34" spans="1:5" ht="15" thickBot="1" x14ac:dyDescent="0.4">
      <c r="A34" s="47" t="s">
        <v>40</v>
      </c>
      <c r="B34" s="48"/>
      <c r="C34" s="62">
        <f>C33+D33</f>
        <v>0</v>
      </c>
      <c r="D34" s="63"/>
      <c r="E34" s="49"/>
    </row>
    <row r="35" spans="1:5" ht="15" thickBot="1" x14ac:dyDescent="0.4"/>
    <row r="36" spans="1:5" ht="15" thickBot="1" x14ac:dyDescent="0.4">
      <c r="A36" s="37" t="s">
        <v>29</v>
      </c>
      <c r="B36" s="64" t="s">
        <v>30</v>
      </c>
      <c r="C36" s="65"/>
      <c r="D36" s="66" t="s">
        <v>31</v>
      </c>
      <c r="E36" s="67"/>
    </row>
    <row r="37" spans="1:5" ht="15.5" thickTop="1" thickBot="1" x14ac:dyDescent="0.4">
      <c r="A37" s="38"/>
      <c r="B37" s="19" t="s">
        <v>33</v>
      </c>
      <c r="C37" s="20" t="s">
        <v>34</v>
      </c>
      <c r="D37" s="21" t="s">
        <v>33</v>
      </c>
      <c r="E37" s="39" t="s">
        <v>34</v>
      </c>
    </row>
    <row r="38" spans="1:5" ht="15.5" thickTop="1" thickBot="1" x14ac:dyDescent="0.4">
      <c r="A38" s="40" t="s">
        <v>28</v>
      </c>
      <c r="B38" s="18">
        <v>0</v>
      </c>
      <c r="C38" s="18"/>
      <c r="D38" s="23">
        <v>0</v>
      </c>
      <c r="E38" s="41"/>
    </row>
    <row r="39" spans="1:5" ht="15.5" thickTop="1" thickBot="1" x14ac:dyDescent="0.4">
      <c r="A39" s="40" t="s">
        <v>36</v>
      </c>
      <c r="B39" s="72"/>
      <c r="C39" s="73"/>
      <c r="D39" s="74">
        <f>(B28)/2</f>
        <v>0</v>
      </c>
      <c r="E39" s="75"/>
    </row>
    <row r="40" spans="1:5" ht="15.5" thickTop="1" thickBot="1" x14ac:dyDescent="0.4">
      <c r="A40" s="42" t="s">
        <v>43</v>
      </c>
      <c r="B40" s="68"/>
      <c r="C40" s="69"/>
      <c r="D40" s="70">
        <f>D39</f>
        <v>0</v>
      </c>
      <c r="E40" s="71"/>
    </row>
    <row r="41" spans="1:5" ht="15" thickBot="1" x14ac:dyDescent="0.4"/>
    <row r="42" spans="1:5" ht="15.5" thickTop="1" thickBot="1" x14ac:dyDescent="0.4">
      <c r="A42" s="14" t="s">
        <v>41</v>
      </c>
      <c r="B42" s="24">
        <f>IF(B33&lt;0, 0, IF(C34&gt;B33, C34-B33, 0))</f>
        <v>0</v>
      </c>
    </row>
    <row r="43" spans="1:5" ht="15.5" thickTop="1" thickBot="1" x14ac:dyDescent="0.4">
      <c r="A43" s="14" t="s">
        <v>42</v>
      </c>
      <c r="B43" s="24">
        <f>IF(E38&gt;=D40,0,D40-E38)</f>
        <v>0</v>
      </c>
    </row>
    <row r="44" spans="1:5" ht="15.5" thickTop="1" thickBot="1" x14ac:dyDescent="0.4">
      <c r="A44" s="25" t="s">
        <v>44</v>
      </c>
      <c r="B44" s="26">
        <f>MIN(B42:B43)</f>
        <v>0</v>
      </c>
    </row>
    <row r="45" spans="1:5" ht="15.5" thickTop="1" thickBot="1" x14ac:dyDescent="0.4">
      <c r="A45" s="14" t="s">
        <v>37</v>
      </c>
      <c r="B45" s="13" t="e">
        <f>(C33+D33)/(C14+D14)</f>
        <v>#DIV/0!</v>
      </c>
    </row>
    <row r="46" spans="1:5" ht="15" thickTop="1" x14ac:dyDescent="0.35"/>
  </sheetData>
  <sheetProtection insertRows="0"/>
  <mergeCells count="13">
    <mergeCell ref="A1:A5"/>
    <mergeCell ref="E1:E5"/>
    <mergeCell ref="A16:A20"/>
    <mergeCell ref="E16:E20"/>
    <mergeCell ref="A30:A32"/>
    <mergeCell ref="E30:E32"/>
    <mergeCell ref="C34:D34"/>
    <mergeCell ref="B36:C36"/>
    <mergeCell ref="D36:E36"/>
    <mergeCell ref="B40:C40"/>
    <mergeCell ref="D40:E40"/>
    <mergeCell ref="B39:C39"/>
    <mergeCell ref="D39:E39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McCool</dc:creator>
  <cp:lastModifiedBy>Angharad Bunt</cp:lastModifiedBy>
  <cp:lastPrinted>2021-12-15T12:22:28Z</cp:lastPrinted>
  <dcterms:created xsi:type="dcterms:W3CDTF">2021-12-13T17:03:21Z</dcterms:created>
  <dcterms:modified xsi:type="dcterms:W3CDTF">2021-12-17T08:47:32Z</dcterms:modified>
</cp:coreProperties>
</file>